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3665" windowHeight="12240"/>
  </bookViews>
  <sheets>
    <sheet name="Exe Overarching Objectives" sheetId="7" r:id="rId1"/>
    <sheet name="State By Day Overarching" sheetId="4" r:id="rId2"/>
    <sheet name="State County Detail " sheetId="5" r:id="rId3"/>
    <sheet name="State Transportation Impact" sheetId="6" r:id="rId4"/>
    <sheet name="Day 1Recap" sheetId="1" r:id="rId5"/>
    <sheet name="COP Areas by Ops and ESF" sheetId="2" r:id="rId6"/>
    <sheet name="Exercise Daily Time " sheetId="3" r:id="rId7"/>
  </sheets>
  <definedNames>
    <definedName name="_xlnm.Print_Area" localSheetId="0">'Exe Overarching Objectives'!$A:$H</definedName>
    <definedName name="_xlnm.Print_Area" localSheetId="1">'State By Day Overarching'!$A:$H</definedName>
    <definedName name="_xlnm.Print_Area" localSheetId="2">'State County Detail '!$A:$N</definedName>
    <definedName name="_xlnm.Print_Titles" localSheetId="0">'Exe Overarching Objectives'!$1:$3</definedName>
    <definedName name="_xlnm.Print_Titles" localSheetId="1">'State By Day Overarching'!$1:$3</definedName>
    <definedName name="_xlnm.Print_Titles" localSheetId="2">'State County Detail '!$1:$1</definedName>
  </definedNames>
  <calcPr calcId="145621"/>
</workbook>
</file>

<file path=xl/calcChain.xml><?xml version="1.0" encoding="utf-8"?>
<calcChain xmlns="http://schemas.openxmlformats.org/spreadsheetml/2006/main">
  <c r="D17" i="4" l="1"/>
  <c r="E17" i="4" s="1"/>
  <c r="D16" i="4"/>
  <c r="E16" i="4" s="1"/>
  <c r="D15" i="4"/>
  <c r="E15" i="4" s="1"/>
  <c r="D14" i="4"/>
  <c r="E14" i="4" s="1"/>
  <c r="D12" i="4"/>
  <c r="E12" i="4" s="1"/>
  <c r="D11" i="4"/>
  <c r="E11" i="4" s="1"/>
  <c r="D9" i="4"/>
  <c r="E9" i="4" s="1"/>
  <c r="D7" i="4"/>
  <c r="E7" i="4" s="1"/>
</calcChain>
</file>

<file path=xl/sharedStrings.xml><?xml version="1.0" encoding="utf-8"?>
<sst xmlns="http://schemas.openxmlformats.org/spreadsheetml/2006/main" count="218" uniqueCount="161">
  <si>
    <t>Kentucky</t>
  </si>
  <si>
    <t>Tennessee</t>
  </si>
  <si>
    <t>Alabama</t>
  </si>
  <si>
    <t>Illinois</t>
  </si>
  <si>
    <t>Arkansas</t>
  </si>
  <si>
    <t>Indiana</t>
  </si>
  <si>
    <t>Building Damage</t>
  </si>
  <si>
    <t>Road Infrastructure</t>
  </si>
  <si>
    <t>Bridges</t>
  </si>
  <si>
    <t>Injuries</t>
  </si>
  <si>
    <t>Deaths</t>
  </si>
  <si>
    <t>Without Power</t>
  </si>
  <si>
    <t>Shelter Requirements</t>
  </si>
  <si>
    <t>Opening Framing Inject</t>
  </si>
  <si>
    <t>Closing Framing Inject</t>
  </si>
  <si>
    <t>Day 1 - 40% of MAE Estimate Data</t>
  </si>
  <si>
    <t>Events</t>
  </si>
  <si>
    <t>Time Hack</t>
  </si>
  <si>
    <t>EST</t>
  </si>
  <si>
    <t>CST</t>
  </si>
  <si>
    <t>H</t>
  </si>
  <si>
    <t>Framing Inject</t>
  </si>
  <si>
    <t>Day 1</t>
  </si>
  <si>
    <t>H + 1</t>
  </si>
  <si>
    <t>H + 2</t>
  </si>
  <si>
    <t>H + 3</t>
  </si>
  <si>
    <t>H + 4</t>
  </si>
  <si>
    <t>H + 5</t>
  </si>
  <si>
    <t>H + 6</t>
  </si>
  <si>
    <t>H + 7</t>
  </si>
  <si>
    <t>H + 8</t>
  </si>
  <si>
    <t>H + 9</t>
  </si>
  <si>
    <t>H +10</t>
  </si>
  <si>
    <t>H + 11</t>
  </si>
  <si>
    <t>H + 12</t>
  </si>
  <si>
    <t>COP Report Due</t>
  </si>
  <si>
    <t>Regional Communications (Interstate, FEMA Region, Interregional, National)</t>
  </si>
  <si>
    <t xml:space="preserve">Regional Shared Situational Awareness </t>
  </si>
  <si>
    <t>Regional Transportation and Air Space Management Coordination</t>
  </si>
  <si>
    <t>Private Sector Integration</t>
  </si>
  <si>
    <t xml:space="preserve">Regional and National Resource Allocation </t>
  </si>
  <si>
    <t>Daily Inject Build by State</t>
  </si>
  <si>
    <t>Mississippi</t>
  </si>
  <si>
    <t>Missouri</t>
  </si>
  <si>
    <t>Interstate</t>
  </si>
  <si>
    <t>Package 1</t>
  </si>
  <si>
    <t>Package 2</t>
  </si>
  <si>
    <t>Package 3</t>
  </si>
  <si>
    <t>COP Reporting</t>
  </si>
  <si>
    <t>EOC Situation Report</t>
  </si>
  <si>
    <t>Regional Common Operating Picture</t>
  </si>
  <si>
    <t>BY ESF (Standard)</t>
  </si>
  <si>
    <t>Actions Taken in the last Reporting Period</t>
  </si>
  <si>
    <t>Actions Planned to be executed in the Next Reporting Period</t>
  </si>
  <si>
    <t>Operational Issues for Resolution/UnMet Needs</t>
  </si>
  <si>
    <t>Deployed Resources - Personnel/Location</t>
  </si>
  <si>
    <t>Deployed Resources - Equipment</t>
  </si>
  <si>
    <t>Hospital &amp; Medical Damage</t>
  </si>
  <si>
    <t>Mobilization Support to Civilian Authorities</t>
  </si>
  <si>
    <t>Commodities Request</t>
  </si>
  <si>
    <t>Households w/o Water</t>
  </si>
  <si>
    <t xml:space="preserve"> </t>
  </si>
  <si>
    <t>Day 2- 80%</t>
  </si>
  <si>
    <t>Day 3- 100%</t>
  </si>
  <si>
    <t>Hotwash AAR and Catastrophic Housing TTX with Regional Conference Call</t>
  </si>
  <si>
    <t>Request Dual Status Commander and Use of State Reserves</t>
  </si>
  <si>
    <t xml:space="preserve">EMAC Mission requests for non-Pre-scripted for Medical Surge </t>
  </si>
  <si>
    <t>EMAC Mission Requests for Volunteer and Private Sector Solutions (Warehousing, Transportation)</t>
  </si>
  <si>
    <t>Monday</t>
  </si>
  <si>
    <t>Tuesday</t>
  </si>
  <si>
    <t>Wednesday</t>
  </si>
  <si>
    <t>Thursday</t>
  </si>
  <si>
    <t>Friday</t>
  </si>
  <si>
    <t>Establish 360 Communications Matrix and Report</t>
  </si>
  <si>
    <t>Integrate HAMM and Report</t>
  </si>
  <si>
    <t xml:space="preserve">Update and Publish by 1200 (on-going)  and 1700 COP each day. </t>
  </si>
  <si>
    <t>Close Airspace and report. Close Major Avenues of Access and report.</t>
  </si>
  <si>
    <t xml:space="preserve">Open Airspace above X. Open 1 way in with security and report. </t>
  </si>
  <si>
    <t xml:space="preserve">Open additional way in and coordination for outbound and report. </t>
  </si>
  <si>
    <t xml:space="preserve">Report observed bridge damages (see above). </t>
  </si>
  <si>
    <t>A-Teams on-line &amp; Request Period 1 Packages/ National Coordianting State On-line/Notified</t>
  </si>
  <si>
    <t>EMAC Reception from Pre-Scripted Mission Assignments/EMAC National Liaison Team in NRCC</t>
  </si>
  <si>
    <t>Receive T-10 Forces and Coordinate with in-State Base Garrison Commanders TTX</t>
  </si>
  <si>
    <t>Funds Expended to Date</t>
  </si>
  <si>
    <t>Total Numbers MAE Center V2 or Other</t>
  </si>
  <si>
    <t>Total Counties Impacted</t>
  </si>
  <si>
    <t xml:space="preserve">County </t>
  </si>
  <si>
    <t>Residential Building Damage</t>
  </si>
  <si>
    <t>Commercial/Industrial Building Damage</t>
  </si>
  <si>
    <t>Road Infrastructure  % Damage</t>
  </si>
  <si>
    <t>Bridge Damage</t>
  </si>
  <si>
    <t>Power Outages</t>
  </si>
  <si>
    <t># in Shelters</t>
  </si>
  <si>
    <t>Hospital Damage</t>
  </si>
  <si>
    <t>Commodities (Gallons of Water) Week 1</t>
  </si>
  <si>
    <t>Commodities (Pounds of Ice) Week 1</t>
  </si>
  <si>
    <t>Commodities (MRE's)  Week 1</t>
  </si>
  <si>
    <t>Water Outages</t>
  </si>
  <si>
    <t>Benton</t>
  </si>
  <si>
    <t>Carroll</t>
  </si>
  <si>
    <t>Cheatham</t>
  </si>
  <si>
    <t>Chester</t>
  </si>
  <si>
    <t>Crockett</t>
  </si>
  <si>
    <t>Davidson</t>
  </si>
  <si>
    <t>Decatur</t>
  </si>
  <si>
    <t>Dickson</t>
  </si>
  <si>
    <t>Dyer</t>
  </si>
  <si>
    <t>Fayette</t>
  </si>
  <si>
    <t>Gibson</t>
  </si>
  <si>
    <t>Giles</t>
  </si>
  <si>
    <t>Hardeman</t>
  </si>
  <si>
    <t>Hardin</t>
  </si>
  <si>
    <t>Haywood</t>
  </si>
  <si>
    <t>Henderson</t>
  </si>
  <si>
    <t>Henry</t>
  </si>
  <si>
    <t>Hickman</t>
  </si>
  <si>
    <t>Houston</t>
  </si>
  <si>
    <t>Humphreys</t>
  </si>
  <si>
    <t>Lake</t>
  </si>
  <si>
    <t>Lauderdale</t>
  </si>
  <si>
    <t>Lawrence</t>
  </si>
  <si>
    <t>Lewis</t>
  </si>
  <si>
    <t>Madison</t>
  </si>
  <si>
    <t>Maury</t>
  </si>
  <si>
    <t>McNairy</t>
  </si>
  <si>
    <t>Montgomery</t>
  </si>
  <si>
    <t>Obion</t>
  </si>
  <si>
    <t>Perry</t>
  </si>
  <si>
    <t>Robertson</t>
  </si>
  <si>
    <t>Shelby</t>
  </si>
  <si>
    <t>Stewart</t>
  </si>
  <si>
    <t>Tipton</t>
  </si>
  <si>
    <t>Wayne</t>
  </si>
  <si>
    <t>Weakley</t>
  </si>
  <si>
    <t>Williamson</t>
  </si>
  <si>
    <t>Road Network</t>
  </si>
  <si>
    <t>Air Coordination</t>
  </si>
  <si>
    <t>Rail Network</t>
  </si>
  <si>
    <t>Waterway</t>
  </si>
  <si>
    <t>No Message/SA</t>
  </si>
  <si>
    <t>AM</t>
  </si>
  <si>
    <t>PM</t>
  </si>
  <si>
    <t>Due in June</t>
  </si>
  <si>
    <t xml:space="preserve">List your Impact (Ingress/Egress - Close and Open) Statements on the following areas. </t>
  </si>
  <si>
    <t>Major Bridge Impact</t>
  </si>
  <si>
    <t>Major River Bridges Only</t>
  </si>
  <si>
    <t>Western Kentucky Parkway closed west of Greenville Kentucky</t>
  </si>
  <si>
    <t>Notes</t>
  </si>
  <si>
    <t>Situational Reporting</t>
  </si>
  <si>
    <t>Miitary</t>
  </si>
  <si>
    <t xml:space="preserve"> Location (MASS Potential) </t>
  </si>
  <si>
    <t xml:space="preserve">Capability (MASS Potential) </t>
  </si>
  <si>
    <t>Area of Operations Boundary (esri discussion)</t>
  </si>
  <si>
    <t xml:space="preserve">Organization Name (unique and descriptive)  </t>
  </si>
  <si>
    <t xml:space="preserve">Symbology - JTF/WING/DIVISION, BDE, CO - Need Mikes assistance on walking these to the Aviation side (Green for Army/Blue for Air, White for T10?)- </t>
  </si>
  <si>
    <t>Mission (Response Assignment)</t>
  </si>
  <si>
    <t>Situational Awareness and VBOC</t>
  </si>
  <si>
    <t>Response</t>
  </si>
  <si>
    <t>Credentialling Pilot</t>
  </si>
  <si>
    <t>AAR</t>
  </si>
  <si>
    <t>Mobilize and Call Down 100% Guard - Declare Status and Report JTF Commander and Operational 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</si>
</sst>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/>
    <xf numFmtId="0" fontId="1" fillId="0" borderId="0" xfId="0" applyFont="1" applyAlignment="1">
      <alignment wrapText="1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" fontId="0" fillId="0" borderId="0" xfId="1" applyNumberFormat="1" applyFont="1"/>
    <xf numFmtId="2" fontId="0" fillId="0" borderId="0" xfId="0" applyNumberFormat="1"/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textRotation="90" wrapText="1"/>
    </xf>
    <xf numFmtId="0" fontId="1" fillId="0" borderId="0" xfId="0" applyFont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4"/>
  <sheetViews>
    <sheetView tabSelected="1" workbookViewId="0">
      <pane ySplit="3" topLeftCell="A4" activePane="bottomLeft" state="frozen"/>
      <selection pane="bottomLeft" activeCell="F18" sqref="F18"/>
    </sheetView>
  </sheetViews>
  <sheetFormatPr defaultRowHeight="15" x14ac:dyDescent="0.25"/>
  <cols>
    <col min="1" max="1" width="27.7109375" style="3" customWidth="1"/>
    <col min="2" max="2" width="12.140625" style="3" customWidth="1"/>
    <col min="4" max="4" width="17.28515625" customWidth="1"/>
    <col min="5" max="5" width="14.7109375" customWidth="1"/>
    <col min="6" max="6" width="12" customWidth="1"/>
    <col min="7" max="7" width="20" customWidth="1"/>
    <col min="8" max="8" width="13.42578125" customWidth="1"/>
  </cols>
  <sheetData>
    <row r="1" spans="1:11" s="10" customFormat="1" x14ac:dyDescent="0.25">
      <c r="A1" s="11"/>
      <c r="B1" s="11"/>
      <c r="D1" s="10" t="s">
        <v>68</v>
      </c>
      <c r="E1" s="10" t="s">
        <v>69</v>
      </c>
      <c r="F1" s="10" t="s">
        <v>70</v>
      </c>
      <c r="G1" s="10" t="s">
        <v>71</v>
      </c>
      <c r="H1" s="10" t="s">
        <v>72</v>
      </c>
    </row>
    <row r="2" spans="1:11" x14ac:dyDescent="0.25">
      <c r="A2" s="6" t="s">
        <v>16</v>
      </c>
      <c r="C2" s="3"/>
      <c r="D2" s="3"/>
      <c r="F2" s="3"/>
      <c r="H2" s="3"/>
    </row>
    <row r="3" spans="1:11" s="1" customFormat="1" ht="15.75" thickBot="1" x14ac:dyDescent="0.3">
      <c r="A3" s="4"/>
      <c r="B3" s="4"/>
      <c r="I3" s="1" t="s">
        <v>61</v>
      </c>
      <c r="J3" s="1" t="s">
        <v>61</v>
      </c>
      <c r="K3" s="1" t="s">
        <v>61</v>
      </c>
    </row>
    <row r="4" spans="1:11" ht="45.75" thickTop="1" x14ac:dyDescent="0.25">
      <c r="A4" s="6" t="s">
        <v>36</v>
      </c>
      <c r="D4" t="s">
        <v>73</v>
      </c>
      <c r="E4" t="s">
        <v>74</v>
      </c>
    </row>
    <row r="6" spans="1:11" ht="30" x14ac:dyDescent="0.25">
      <c r="A6" s="6" t="s">
        <v>37</v>
      </c>
      <c r="D6" s="20" t="s">
        <v>75</v>
      </c>
      <c r="E6" s="20"/>
      <c r="F6" s="20"/>
      <c r="G6" s="20"/>
    </row>
    <row r="8" spans="1:11" ht="105" x14ac:dyDescent="0.25">
      <c r="A8" s="8" t="s">
        <v>38</v>
      </c>
      <c r="D8" s="3" t="s">
        <v>79</v>
      </c>
      <c r="E8" s="3" t="s">
        <v>76</v>
      </c>
      <c r="F8" s="3" t="s">
        <v>77</v>
      </c>
      <c r="G8" s="3" t="s">
        <v>78</v>
      </c>
    </row>
    <row r="10" spans="1:11" ht="45" x14ac:dyDescent="0.25">
      <c r="A10" s="8" t="s">
        <v>39</v>
      </c>
      <c r="D10" s="14" t="s">
        <v>156</v>
      </c>
      <c r="E10" s="14" t="s">
        <v>156</v>
      </c>
      <c r="F10" t="s">
        <v>157</v>
      </c>
      <c r="G10" s="2" t="s">
        <v>158</v>
      </c>
      <c r="H10" s="2" t="s">
        <v>159</v>
      </c>
    </row>
    <row r="12" spans="1:11" s="5" customFormat="1" ht="129.75" customHeight="1" x14ac:dyDescent="0.25">
      <c r="A12" s="8" t="s">
        <v>40</v>
      </c>
      <c r="B12" s="3"/>
      <c r="D12" s="3" t="s">
        <v>80</v>
      </c>
      <c r="E12" s="3" t="s">
        <v>81</v>
      </c>
      <c r="F12" s="3" t="s">
        <v>66</v>
      </c>
      <c r="G12" s="3" t="s">
        <v>67</v>
      </c>
    </row>
    <row r="14" spans="1:11" s="3" customFormat="1" ht="89.25" customHeight="1" x14ac:dyDescent="0.25">
      <c r="A14" s="8" t="s">
        <v>58</v>
      </c>
      <c r="D14" s="3" t="s">
        <v>160</v>
      </c>
      <c r="E14" s="3" t="s">
        <v>65</v>
      </c>
      <c r="F14" s="3" t="s">
        <v>82</v>
      </c>
      <c r="G14" s="3" t="s">
        <v>82</v>
      </c>
    </row>
  </sheetData>
  <mergeCells count="1">
    <mergeCell ref="D6:G6"/>
  </mergeCells>
  <printOptions gridLines="1"/>
  <pageMargins left="0.7" right="0.7" top="0.75" bottom="0.75" header="0.3" footer="0.3"/>
  <pageSetup scale="71" fitToHeight="2" orientation="portrait" r:id="rId1"/>
  <headerFooter>
    <oddHeader>&amp;C&amp;"-,Bold"&amp;16CAPSTONE PLanning Document</oddHeader>
    <oddFooter>&amp;C&amp;P of &amp;N&amp;R&amp;D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8"/>
  <sheetViews>
    <sheetView workbookViewId="0">
      <pane ySplit="3" topLeftCell="A20" activePane="bottomLeft" state="frozen"/>
      <selection pane="bottomLeft" activeCell="A21" sqref="A21:G31"/>
    </sheetView>
  </sheetViews>
  <sheetFormatPr defaultRowHeight="15" x14ac:dyDescent="0.25"/>
  <cols>
    <col min="1" max="1" width="27.7109375" style="3" customWidth="1"/>
    <col min="2" max="2" width="12.140625" style="3" customWidth="1"/>
    <col min="4" max="4" width="13.7109375" customWidth="1"/>
    <col min="5" max="5" width="14.7109375" customWidth="1"/>
    <col min="6" max="6" width="12" customWidth="1"/>
    <col min="7" max="7" width="15.85546875" customWidth="1"/>
    <col min="8" max="8" width="13.42578125" customWidth="1"/>
  </cols>
  <sheetData>
    <row r="1" spans="1:11" s="10" customFormat="1" x14ac:dyDescent="0.25">
      <c r="A1" s="9"/>
      <c r="B1" s="9"/>
      <c r="D1" s="10" t="s">
        <v>68</v>
      </c>
      <c r="E1" s="10" t="s">
        <v>69</v>
      </c>
      <c r="F1" s="10" t="s">
        <v>70</v>
      </c>
      <c r="G1" s="10" t="s">
        <v>71</v>
      </c>
      <c r="H1" s="10" t="s">
        <v>72</v>
      </c>
    </row>
    <row r="2" spans="1:11" ht="105" x14ac:dyDescent="0.25">
      <c r="A2" s="6" t="s">
        <v>16</v>
      </c>
      <c r="C2" s="3" t="s">
        <v>84</v>
      </c>
      <c r="D2" s="3" t="s">
        <v>15</v>
      </c>
      <c r="E2" t="s">
        <v>62</v>
      </c>
      <c r="F2" s="3" t="s">
        <v>63</v>
      </c>
      <c r="H2" s="3" t="s">
        <v>64</v>
      </c>
    </row>
    <row r="3" spans="1:11" s="1" customFormat="1" ht="15.75" thickBot="1" x14ac:dyDescent="0.3">
      <c r="A3" s="4"/>
      <c r="B3" s="4"/>
      <c r="D3" s="1">
        <v>0.4</v>
      </c>
      <c r="E3" s="1">
        <v>0.8</v>
      </c>
      <c r="F3" s="1">
        <v>1</v>
      </c>
      <c r="G3" s="1" t="s">
        <v>61</v>
      </c>
      <c r="H3" s="1" t="s">
        <v>61</v>
      </c>
      <c r="I3" s="1" t="s">
        <v>61</v>
      </c>
      <c r="J3" s="1" t="s">
        <v>61</v>
      </c>
      <c r="K3" s="1" t="s">
        <v>61</v>
      </c>
    </row>
    <row r="4" spans="1:11" ht="15.75" thickTop="1" x14ac:dyDescent="0.25">
      <c r="A4" s="3" t="s">
        <v>85</v>
      </c>
    </row>
    <row r="5" spans="1:11" x14ac:dyDescent="0.25">
      <c r="A5" s="3" t="s">
        <v>13</v>
      </c>
    </row>
    <row r="6" spans="1:11" x14ac:dyDescent="0.25">
      <c r="A6" s="6" t="s">
        <v>41</v>
      </c>
      <c r="B6" s="6"/>
    </row>
    <row r="7" spans="1:11" x14ac:dyDescent="0.25">
      <c r="A7" s="7" t="s">
        <v>6</v>
      </c>
      <c r="B7" t="s">
        <v>45</v>
      </c>
      <c r="C7">
        <v>68500</v>
      </c>
      <c r="D7" s="12">
        <f>+$D$3*C7</f>
        <v>27400</v>
      </c>
      <c r="E7" s="12">
        <f>+$E$3*D7</f>
        <v>21920</v>
      </c>
      <c r="F7">
        <v>68500</v>
      </c>
    </row>
    <row r="8" spans="1:11" x14ac:dyDescent="0.25">
      <c r="A8" s="7" t="s">
        <v>7</v>
      </c>
      <c r="B8" t="s">
        <v>45</v>
      </c>
      <c r="D8" s="13"/>
      <c r="E8" s="13"/>
    </row>
    <row r="9" spans="1:11" x14ac:dyDescent="0.25">
      <c r="A9" s="7" t="s">
        <v>8</v>
      </c>
      <c r="B9" t="s">
        <v>45</v>
      </c>
      <c r="C9">
        <v>250</v>
      </c>
      <c r="D9" s="12">
        <f>+$D$3*C9</f>
        <v>100</v>
      </c>
      <c r="E9" s="12">
        <f>+$E$3*D9</f>
        <v>80</v>
      </c>
      <c r="F9">
        <v>250</v>
      </c>
    </row>
    <row r="10" spans="1:11" x14ac:dyDescent="0.25">
      <c r="A10" s="7" t="s">
        <v>44</v>
      </c>
      <c r="B10" t="s">
        <v>45</v>
      </c>
      <c r="D10" s="13"/>
      <c r="E10" s="13"/>
    </row>
    <row r="11" spans="1:11" x14ac:dyDescent="0.25">
      <c r="A11" s="7" t="s">
        <v>11</v>
      </c>
      <c r="B11" t="s">
        <v>46</v>
      </c>
      <c r="C11">
        <v>330000</v>
      </c>
      <c r="D11" s="12">
        <f t="shared" ref="D11:D12" si="0">+$D$3*C11</f>
        <v>132000</v>
      </c>
      <c r="E11" s="12">
        <f t="shared" ref="E11:E12" si="1">+$E$3*D11</f>
        <v>105600</v>
      </c>
      <c r="F11">
        <v>330000</v>
      </c>
    </row>
    <row r="12" spans="1:11" x14ac:dyDescent="0.25">
      <c r="A12" s="7" t="s">
        <v>12</v>
      </c>
      <c r="B12" t="s">
        <v>46</v>
      </c>
      <c r="C12">
        <v>235000</v>
      </c>
      <c r="D12" s="12">
        <f t="shared" si="0"/>
        <v>94000</v>
      </c>
      <c r="E12" s="12">
        <f t="shared" si="1"/>
        <v>75200</v>
      </c>
      <c r="F12">
        <v>235000</v>
      </c>
    </row>
    <row r="13" spans="1:11" x14ac:dyDescent="0.25">
      <c r="A13" s="7" t="s">
        <v>57</v>
      </c>
      <c r="B13"/>
      <c r="D13" s="13"/>
      <c r="E13" s="13"/>
    </row>
    <row r="14" spans="1:11" x14ac:dyDescent="0.25">
      <c r="A14" s="7" t="s">
        <v>9</v>
      </c>
      <c r="B14" t="s">
        <v>47</v>
      </c>
      <c r="C14">
        <v>6500</v>
      </c>
      <c r="D14" s="12">
        <f t="shared" ref="D14:D17" si="2">+$D$3*C14</f>
        <v>2600</v>
      </c>
      <c r="E14" s="12">
        <f t="shared" ref="E14:E17" si="3">+$E$3*D14</f>
        <v>2080</v>
      </c>
      <c r="F14">
        <v>6500</v>
      </c>
    </row>
    <row r="15" spans="1:11" x14ac:dyDescent="0.25">
      <c r="A15" s="7" t="s">
        <v>10</v>
      </c>
      <c r="B15" t="s">
        <v>47</v>
      </c>
      <c r="C15">
        <v>300</v>
      </c>
      <c r="D15" s="12">
        <f t="shared" si="2"/>
        <v>120</v>
      </c>
      <c r="E15" s="12">
        <f t="shared" si="3"/>
        <v>96</v>
      </c>
      <c r="F15">
        <v>300</v>
      </c>
    </row>
    <row r="16" spans="1:11" x14ac:dyDescent="0.25">
      <c r="A16" s="7" t="s">
        <v>59</v>
      </c>
      <c r="B16"/>
      <c r="C16">
        <v>43525</v>
      </c>
      <c r="D16" s="12">
        <f t="shared" si="2"/>
        <v>17410</v>
      </c>
      <c r="E16" s="12">
        <f t="shared" si="3"/>
        <v>13928</v>
      </c>
      <c r="F16">
        <v>43525</v>
      </c>
    </row>
    <row r="17" spans="1:6" x14ac:dyDescent="0.25">
      <c r="A17" s="7" t="s">
        <v>60</v>
      </c>
      <c r="C17">
        <v>76000</v>
      </c>
      <c r="D17" s="12">
        <f t="shared" si="2"/>
        <v>30400</v>
      </c>
      <c r="E17" s="12">
        <f t="shared" si="3"/>
        <v>24320</v>
      </c>
      <c r="F17">
        <v>76000</v>
      </c>
    </row>
    <row r="18" spans="1:6" x14ac:dyDescent="0.25">
      <c r="A18" s="3" t="s">
        <v>14</v>
      </c>
    </row>
  </sheetData>
  <printOptions gridLines="1"/>
  <pageMargins left="0.7" right="0.7" top="0.75" bottom="0.75" header="0.3" footer="0.3"/>
  <pageSetup scale="76" fitToHeight="2" orientation="portrait" r:id="rId1"/>
  <headerFooter>
    <oddHeader>&amp;C&amp;"-,Bold"&amp;16CAPSTONE PLanning Document</oddHeader>
    <oddFooter>&amp;C&amp;P of &amp;N&amp;R&amp;D at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38"/>
  <sheetViews>
    <sheetView workbookViewId="0">
      <selection activeCell="A40" sqref="A40"/>
    </sheetView>
  </sheetViews>
  <sheetFormatPr defaultRowHeight="15" x14ac:dyDescent="0.25"/>
  <cols>
    <col min="1" max="1" width="12.7109375" customWidth="1"/>
    <col min="2" max="2" width="7.85546875" style="2" customWidth="1"/>
    <col min="3" max="3" width="9.85546875" style="2" customWidth="1"/>
    <col min="4" max="4" width="10.140625" style="2" customWidth="1"/>
    <col min="5" max="5" width="10.5703125" style="2" customWidth="1"/>
    <col min="6" max="6" width="11.7109375" style="2" customWidth="1"/>
    <col min="7" max="7" width="10.28515625" style="2" customWidth="1"/>
    <col min="8" max="8" width="10.5703125" style="2" customWidth="1"/>
    <col min="9" max="9" width="9" style="2" customWidth="1"/>
    <col min="10" max="10" width="9.140625" style="2" customWidth="1"/>
    <col min="11" max="11" width="13" style="2" customWidth="1"/>
    <col min="12" max="12" width="13.7109375" style="2" customWidth="1"/>
    <col min="13" max="13" width="12.28515625" style="2" customWidth="1"/>
    <col min="14" max="14" width="7.140625" style="2" customWidth="1"/>
  </cols>
  <sheetData>
    <row r="1" spans="1:14" s="18" customFormat="1" ht="112.5" customHeight="1" thickBot="1" x14ac:dyDescent="0.3">
      <c r="A1" s="18" t="s">
        <v>86</v>
      </c>
      <c r="B1" s="19" t="s">
        <v>87</v>
      </c>
      <c r="C1" s="19" t="s">
        <v>88</v>
      </c>
      <c r="D1" s="19" t="s">
        <v>89</v>
      </c>
      <c r="E1" s="19" t="s">
        <v>90</v>
      </c>
      <c r="F1" s="19" t="s">
        <v>91</v>
      </c>
      <c r="G1" s="19" t="s">
        <v>92</v>
      </c>
      <c r="H1" s="19" t="s">
        <v>93</v>
      </c>
      <c r="I1" s="19" t="s">
        <v>9</v>
      </c>
      <c r="J1" s="19" t="s">
        <v>10</v>
      </c>
      <c r="K1" s="19" t="s">
        <v>94</v>
      </c>
      <c r="L1" s="19" t="s">
        <v>95</v>
      </c>
      <c r="M1" s="19" t="s">
        <v>96</v>
      </c>
      <c r="N1" s="19" t="s">
        <v>97</v>
      </c>
    </row>
    <row r="2" spans="1:14" ht="15.75" thickTop="1" x14ac:dyDescent="0.25">
      <c r="A2" t="s">
        <v>98</v>
      </c>
      <c r="B2" s="15">
        <v>8</v>
      </c>
      <c r="C2" s="15">
        <v>0</v>
      </c>
      <c r="D2" s="16">
        <v>0.02</v>
      </c>
      <c r="E2" s="16">
        <v>0.06</v>
      </c>
      <c r="F2" s="15">
        <v>0</v>
      </c>
      <c r="G2" s="15">
        <v>3</v>
      </c>
      <c r="H2" s="16">
        <v>0</v>
      </c>
      <c r="I2" s="15">
        <v>2</v>
      </c>
      <c r="J2" s="15">
        <v>9</v>
      </c>
      <c r="K2" s="15">
        <v>280</v>
      </c>
      <c r="L2" s="15">
        <v>448</v>
      </c>
      <c r="M2" s="15">
        <v>112</v>
      </c>
      <c r="N2" s="15">
        <v>1</v>
      </c>
    </row>
    <row r="3" spans="1:14" x14ac:dyDescent="0.25">
      <c r="A3" t="s">
        <v>99</v>
      </c>
      <c r="B3" s="15">
        <v>2502</v>
      </c>
      <c r="C3" s="15">
        <v>21</v>
      </c>
      <c r="D3" s="16">
        <v>0.1</v>
      </c>
      <c r="E3" s="16">
        <v>0.3</v>
      </c>
      <c r="F3" s="15">
        <v>0</v>
      </c>
      <c r="G3" s="15">
        <v>64</v>
      </c>
      <c r="H3" s="16">
        <v>0.78</v>
      </c>
      <c r="I3" s="15">
        <v>121</v>
      </c>
      <c r="J3" s="15">
        <v>294</v>
      </c>
      <c r="K3" s="15">
        <v>13825</v>
      </c>
      <c r="L3" s="15">
        <v>22120</v>
      </c>
      <c r="M3" s="15">
        <v>5530</v>
      </c>
      <c r="N3" s="15">
        <v>667</v>
      </c>
    </row>
    <row r="4" spans="1:14" x14ac:dyDescent="0.25">
      <c r="A4" t="s">
        <v>100</v>
      </c>
      <c r="B4" s="15">
        <v>1</v>
      </c>
      <c r="C4" s="15">
        <v>0</v>
      </c>
      <c r="D4" s="16">
        <v>0</v>
      </c>
      <c r="E4" s="16">
        <v>0.02</v>
      </c>
      <c r="F4" s="15">
        <v>0</v>
      </c>
      <c r="G4" s="15">
        <v>1</v>
      </c>
      <c r="H4" s="16">
        <v>0.14000000000000001</v>
      </c>
      <c r="I4" s="15">
        <v>0</v>
      </c>
      <c r="J4" s="15">
        <v>3</v>
      </c>
      <c r="K4" s="15">
        <v>0</v>
      </c>
      <c r="L4" s="15">
        <v>0</v>
      </c>
      <c r="M4" s="15">
        <v>0</v>
      </c>
      <c r="N4" s="15">
        <v>1</v>
      </c>
    </row>
    <row r="5" spans="1:14" x14ac:dyDescent="0.25">
      <c r="A5" t="s">
        <v>101</v>
      </c>
      <c r="B5" s="15">
        <v>1091</v>
      </c>
      <c r="C5" s="15">
        <v>6</v>
      </c>
      <c r="D5" s="16">
        <v>0.11</v>
      </c>
      <c r="E5" s="16">
        <v>0.24</v>
      </c>
      <c r="F5" s="15">
        <v>0</v>
      </c>
      <c r="G5" s="15">
        <v>288</v>
      </c>
      <c r="H5" s="16">
        <v>0</v>
      </c>
      <c r="I5" s="15">
        <v>42</v>
      </c>
      <c r="J5" s="15">
        <v>100</v>
      </c>
      <c r="K5" s="15">
        <v>4270</v>
      </c>
      <c r="L5" s="15">
        <v>6832</v>
      </c>
      <c r="M5" s="15">
        <v>1708</v>
      </c>
      <c r="N5" s="15">
        <v>333</v>
      </c>
    </row>
    <row r="6" spans="1:14" x14ac:dyDescent="0.25">
      <c r="A6" t="s">
        <v>102</v>
      </c>
      <c r="B6" s="15">
        <v>1264</v>
      </c>
      <c r="C6" s="15">
        <v>15</v>
      </c>
      <c r="D6" s="16">
        <v>0.17</v>
      </c>
      <c r="E6" s="16">
        <v>0.36</v>
      </c>
      <c r="F6" s="15">
        <v>4288</v>
      </c>
      <c r="G6" s="15">
        <v>359</v>
      </c>
      <c r="H6" s="16">
        <v>0.98</v>
      </c>
      <c r="I6" s="15">
        <v>75</v>
      </c>
      <c r="J6" s="15">
        <v>184</v>
      </c>
      <c r="K6" s="15">
        <v>27510</v>
      </c>
      <c r="L6" s="15">
        <v>44016</v>
      </c>
      <c r="M6" s="15">
        <v>11004</v>
      </c>
      <c r="N6" s="15">
        <v>685</v>
      </c>
    </row>
    <row r="7" spans="1:14" x14ac:dyDescent="0.25">
      <c r="A7" t="s">
        <v>103</v>
      </c>
      <c r="B7" s="15">
        <v>17</v>
      </c>
      <c r="C7" s="15">
        <v>1</v>
      </c>
      <c r="D7" s="16">
        <v>0</v>
      </c>
      <c r="E7" s="16">
        <v>0.01</v>
      </c>
      <c r="F7" s="15">
        <v>0</v>
      </c>
      <c r="G7" s="15">
        <v>58</v>
      </c>
      <c r="H7" s="16">
        <v>0.14000000000000001</v>
      </c>
      <c r="I7" s="15">
        <v>15</v>
      </c>
      <c r="J7" s="15">
        <v>90</v>
      </c>
      <c r="K7" s="15">
        <v>35</v>
      </c>
      <c r="L7" s="15">
        <v>56</v>
      </c>
      <c r="M7" s="15">
        <v>14</v>
      </c>
      <c r="N7" s="15">
        <v>4</v>
      </c>
    </row>
    <row r="8" spans="1:14" x14ac:dyDescent="0.25">
      <c r="A8" t="s">
        <v>104</v>
      </c>
      <c r="B8" s="15">
        <v>10</v>
      </c>
      <c r="C8" s="15">
        <v>0</v>
      </c>
      <c r="D8" s="16">
        <v>0</v>
      </c>
      <c r="E8" s="16">
        <v>0.06</v>
      </c>
      <c r="F8" s="15">
        <v>0</v>
      </c>
      <c r="G8" s="15">
        <v>3</v>
      </c>
      <c r="H8" s="16">
        <v>0.52</v>
      </c>
      <c r="I8" s="15">
        <v>1</v>
      </c>
      <c r="J8" s="15">
        <v>8</v>
      </c>
      <c r="K8" s="15">
        <v>1050</v>
      </c>
      <c r="L8" s="15">
        <v>1680</v>
      </c>
      <c r="M8" s="15">
        <v>420</v>
      </c>
      <c r="N8" s="15">
        <v>1</v>
      </c>
    </row>
    <row r="9" spans="1:14" x14ac:dyDescent="0.25">
      <c r="A9" t="s">
        <v>105</v>
      </c>
      <c r="B9" s="15">
        <v>1</v>
      </c>
      <c r="C9" s="15">
        <v>0</v>
      </c>
      <c r="D9" s="16">
        <v>0</v>
      </c>
      <c r="E9" s="16">
        <v>0.02</v>
      </c>
      <c r="F9" s="15">
        <v>0</v>
      </c>
      <c r="G9" s="15">
        <v>1</v>
      </c>
      <c r="H9" s="16">
        <v>0.14000000000000001</v>
      </c>
      <c r="I9" s="15">
        <v>0</v>
      </c>
      <c r="J9" s="15">
        <v>3</v>
      </c>
      <c r="K9" s="15">
        <v>0</v>
      </c>
      <c r="L9" s="15">
        <v>0</v>
      </c>
      <c r="M9" s="15">
        <v>0</v>
      </c>
      <c r="N9" s="15">
        <v>2</v>
      </c>
    </row>
    <row r="10" spans="1:14" x14ac:dyDescent="0.25">
      <c r="A10" t="s">
        <v>106</v>
      </c>
      <c r="B10" s="15">
        <v>4446</v>
      </c>
      <c r="C10" s="15">
        <v>93</v>
      </c>
      <c r="D10" s="16">
        <v>0.2</v>
      </c>
      <c r="E10" s="16">
        <v>0.67</v>
      </c>
      <c r="F10" s="15">
        <v>13334</v>
      </c>
      <c r="G10" s="15">
        <v>1278</v>
      </c>
      <c r="H10" s="16">
        <v>0.98</v>
      </c>
      <c r="I10" s="15">
        <v>555</v>
      </c>
      <c r="J10" s="15">
        <v>1228</v>
      </c>
      <c r="K10" s="15">
        <v>206465</v>
      </c>
      <c r="L10" s="15">
        <v>330344</v>
      </c>
      <c r="M10" s="15">
        <v>82586</v>
      </c>
      <c r="N10" s="15">
        <v>2305</v>
      </c>
    </row>
    <row r="11" spans="1:14" x14ac:dyDescent="0.25">
      <c r="A11" t="s">
        <v>107</v>
      </c>
      <c r="B11" s="15">
        <v>2454</v>
      </c>
      <c r="C11" s="15">
        <v>25</v>
      </c>
      <c r="D11" s="16">
        <v>0.13</v>
      </c>
      <c r="E11" s="16">
        <v>0.32</v>
      </c>
      <c r="F11" s="15">
        <v>2973</v>
      </c>
      <c r="G11" s="15">
        <v>602</v>
      </c>
      <c r="H11" s="16">
        <v>0</v>
      </c>
      <c r="I11" s="15">
        <v>149</v>
      </c>
      <c r="J11" s="15">
        <v>357</v>
      </c>
      <c r="K11" s="15">
        <v>25550</v>
      </c>
      <c r="L11" s="15">
        <v>40880</v>
      </c>
      <c r="M11" s="15">
        <v>10220</v>
      </c>
      <c r="N11" s="15">
        <v>892</v>
      </c>
    </row>
    <row r="12" spans="1:14" x14ac:dyDescent="0.25">
      <c r="A12" t="s">
        <v>108</v>
      </c>
      <c r="B12" s="15">
        <v>4259</v>
      </c>
      <c r="C12" s="15">
        <v>56</v>
      </c>
      <c r="D12" s="16">
        <v>0.16</v>
      </c>
      <c r="E12" s="16">
        <v>0.36</v>
      </c>
      <c r="F12" s="15">
        <v>14023</v>
      </c>
      <c r="G12" s="15">
        <v>1270</v>
      </c>
      <c r="H12" s="16">
        <v>0.95</v>
      </c>
      <c r="I12" s="15">
        <v>300</v>
      </c>
      <c r="J12" s="15">
        <v>718</v>
      </c>
      <c r="K12" s="15">
        <v>90160</v>
      </c>
      <c r="L12" s="15">
        <v>144256</v>
      </c>
      <c r="M12" s="15">
        <v>36064</v>
      </c>
      <c r="N12" s="15">
        <v>1774</v>
      </c>
    </row>
    <row r="13" spans="1:14" x14ac:dyDescent="0.25">
      <c r="A13" t="s">
        <v>109</v>
      </c>
      <c r="B13" s="15">
        <v>1</v>
      </c>
      <c r="C13" s="15">
        <v>0</v>
      </c>
      <c r="D13" s="16">
        <v>0</v>
      </c>
      <c r="E13" s="16">
        <v>0.01</v>
      </c>
      <c r="F13" s="15">
        <v>0</v>
      </c>
      <c r="G13" s="15">
        <v>1</v>
      </c>
      <c r="H13" s="16">
        <v>0.14000000000000001</v>
      </c>
      <c r="I13" s="15">
        <v>0</v>
      </c>
      <c r="J13" s="15">
        <v>2</v>
      </c>
      <c r="K13" s="15">
        <v>0</v>
      </c>
      <c r="L13" s="15">
        <v>0</v>
      </c>
      <c r="M13" s="15">
        <v>0</v>
      </c>
      <c r="N13" s="15">
        <v>2</v>
      </c>
    </row>
    <row r="14" spans="1:14" x14ac:dyDescent="0.25">
      <c r="A14" t="s">
        <v>110</v>
      </c>
      <c r="B14" s="15">
        <v>2136</v>
      </c>
      <c r="C14" s="15">
        <v>18</v>
      </c>
      <c r="D14" s="16">
        <v>0.12</v>
      </c>
      <c r="E14" s="16">
        <v>0.37</v>
      </c>
      <c r="F14" s="15">
        <v>0</v>
      </c>
      <c r="G14" s="15">
        <v>590</v>
      </c>
      <c r="H14" s="16">
        <v>0.95</v>
      </c>
      <c r="I14" s="15">
        <v>167</v>
      </c>
      <c r="J14" s="15">
        <v>402</v>
      </c>
      <c r="K14" s="15">
        <v>13580</v>
      </c>
      <c r="L14" s="15">
        <v>21728</v>
      </c>
      <c r="M14" s="15">
        <v>5432</v>
      </c>
      <c r="N14" s="15">
        <v>669</v>
      </c>
    </row>
    <row r="15" spans="1:14" x14ac:dyDescent="0.25">
      <c r="A15" t="s">
        <v>111</v>
      </c>
      <c r="B15" s="15">
        <v>420</v>
      </c>
      <c r="C15" s="15">
        <v>3</v>
      </c>
      <c r="D15" s="16">
        <v>0.01</v>
      </c>
      <c r="E15" s="16">
        <v>0.08</v>
      </c>
      <c r="F15" s="15">
        <v>0</v>
      </c>
      <c r="G15" s="15">
        <v>132</v>
      </c>
      <c r="H15" s="16">
        <v>0.14000000000000001</v>
      </c>
      <c r="I15" s="15">
        <v>22</v>
      </c>
      <c r="J15" s="15">
        <v>59</v>
      </c>
      <c r="K15" s="15">
        <v>14420</v>
      </c>
      <c r="L15" s="15">
        <v>23072</v>
      </c>
      <c r="M15" s="15">
        <v>5768</v>
      </c>
      <c r="N15" s="15">
        <v>46</v>
      </c>
    </row>
    <row r="16" spans="1:14" x14ac:dyDescent="0.25">
      <c r="A16" t="s">
        <v>112</v>
      </c>
      <c r="B16" s="15">
        <v>1456</v>
      </c>
      <c r="C16" s="15">
        <v>30</v>
      </c>
      <c r="D16" s="16">
        <v>0.16</v>
      </c>
      <c r="E16" s="16">
        <v>0.39</v>
      </c>
      <c r="F16" s="15">
        <v>5605</v>
      </c>
      <c r="G16" s="15">
        <v>552</v>
      </c>
      <c r="H16" s="16">
        <v>0.95</v>
      </c>
      <c r="I16" s="15">
        <v>116</v>
      </c>
      <c r="J16" s="15">
        <v>281</v>
      </c>
      <c r="K16" s="15">
        <v>34720</v>
      </c>
      <c r="L16" s="15">
        <v>55552</v>
      </c>
      <c r="M16" s="15">
        <v>13888</v>
      </c>
      <c r="N16" s="15">
        <v>1097</v>
      </c>
    </row>
    <row r="17" spans="1:14" x14ac:dyDescent="0.25">
      <c r="A17" t="s">
        <v>113</v>
      </c>
      <c r="B17" s="15">
        <v>2460</v>
      </c>
      <c r="C17" s="15">
        <v>31</v>
      </c>
      <c r="D17" s="16">
        <v>0.1</v>
      </c>
      <c r="E17" s="16">
        <v>0.26</v>
      </c>
      <c r="F17" s="15">
        <v>0</v>
      </c>
      <c r="G17" s="15">
        <v>598</v>
      </c>
      <c r="H17" s="16">
        <v>0</v>
      </c>
      <c r="I17" s="15">
        <v>120</v>
      </c>
      <c r="J17" s="15">
        <v>295</v>
      </c>
      <c r="K17" s="15">
        <v>18760</v>
      </c>
      <c r="L17" s="15">
        <v>30016</v>
      </c>
      <c r="M17" s="15">
        <v>7504</v>
      </c>
      <c r="N17" s="15">
        <v>727</v>
      </c>
    </row>
    <row r="18" spans="1:14" x14ac:dyDescent="0.25">
      <c r="A18" t="s">
        <v>114</v>
      </c>
      <c r="B18" s="15">
        <v>2815</v>
      </c>
      <c r="C18" s="15">
        <v>20</v>
      </c>
      <c r="D18" s="16">
        <v>0.11</v>
      </c>
      <c r="E18" s="16">
        <v>0.27</v>
      </c>
      <c r="F18" s="15">
        <v>0</v>
      </c>
      <c r="G18" s="15">
        <v>714</v>
      </c>
      <c r="H18" s="16">
        <v>0.61</v>
      </c>
      <c r="I18" s="15">
        <v>121</v>
      </c>
      <c r="J18" s="15">
        <v>290</v>
      </c>
      <c r="K18" s="15">
        <v>13545</v>
      </c>
      <c r="L18" s="15">
        <v>21672</v>
      </c>
      <c r="M18" s="15">
        <v>5418</v>
      </c>
      <c r="N18" s="15">
        <v>769</v>
      </c>
    </row>
    <row r="19" spans="1:14" x14ac:dyDescent="0.25">
      <c r="A19" t="s">
        <v>115</v>
      </c>
      <c r="B19" s="15">
        <v>1</v>
      </c>
      <c r="C19" s="15">
        <v>0</v>
      </c>
      <c r="D19" s="16">
        <v>0</v>
      </c>
      <c r="E19" s="16">
        <v>0.01</v>
      </c>
      <c r="F19" s="15">
        <v>0</v>
      </c>
      <c r="G19" s="15">
        <v>0</v>
      </c>
      <c r="H19" s="16">
        <v>0.14000000000000001</v>
      </c>
      <c r="I19" s="15">
        <v>0</v>
      </c>
      <c r="J19" s="15">
        <v>2</v>
      </c>
      <c r="K19" s="15">
        <v>0</v>
      </c>
      <c r="L19" s="15">
        <v>0</v>
      </c>
      <c r="M19" s="15">
        <v>0</v>
      </c>
      <c r="N19" s="15">
        <v>2</v>
      </c>
    </row>
    <row r="20" spans="1:14" x14ac:dyDescent="0.25">
      <c r="A20" t="s">
        <v>116</v>
      </c>
      <c r="B20" s="15">
        <v>0</v>
      </c>
      <c r="C20" s="15">
        <v>0</v>
      </c>
      <c r="D20" s="16">
        <v>0</v>
      </c>
      <c r="E20" s="16">
        <v>0.02</v>
      </c>
      <c r="F20" s="15">
        <v>0</v>
      </c>
      <c r="G20" s="15">
        <v>0</v>
      </c>
      <c r="H20" s="16">
        <v>0.14000000000000001</v>
      </c>
      <c r="I20" s="15">
        <v>0</v>
      </c>
      <c r="J20" s="15">
        <v>1</v>
      </c>
      <c r="K20" s="15">
        <v>0</v>
      </c>
      <c r="L20" s="15">
        <v>0</v>
      </c>
      <c r="M20" s="15">
        <v>0</v>
      </c>
      <c r="N20" s="15">
        <v>1</v>
      </c>
    </row>
    <row r="21" spans="1:14" x14ac:dyDescent="0.25">
      <c r="A21" t="s">
        <v>117</v>
      </c>
      <c r="B21" s="15">
        <v>1</v>
      </c>
      <c r="C21" s="15">
        <v>0</v>
      </c>
      <c r="D21" s="16">
        <v>0</v>
      </c>
      <c r="E21" s="16">
        <v>0.02</v>
      </c>
      <c r="F21" s="15">
        <v>0</v>
      </c>
      <c r="G21" s="15">
        <v>0</v>
      </c>
      <c r="H21" s="16">
        <v>0.14000000000000001</v>
      </c>
      <c r="I21" s="15">
        <v>0</v>
      </c>
      <c r="J21" s="15">
        <v>1</v>
      </c>
      <c r="K21" s="15">
        <v>0</v>
      </c>
      <c r="L21" s="15">
        <v>0</v>
      </c>
      <c r="M21" s="15">
        <v>0</v>
      </c>
      <c r="N21" s="15">
        <v>2</v>
      </c>
    </row>
    <row r="22" spans="1:14" x14ac:dyDescent="0.25">
      <c r="A22" t="s">
        <v>118</v>
      </c>
      <c r="B22" s="15">
        <v>700</v>
      </c>
      <c r="C22" s="15">
        <v>4</v>
      </c>
      <c r="D22" s="16">
        <v>0.28000000000000003</v>
      </c>
      <c r="E22" s="16">
        <v>0.73</v>
      </c>
      <c r="F22" s="15">
        <v>2271</v>
      </c>
      <c r="G22" s="15">
        <v>252</v>
      </c>
      <c r="H22" s="16">
        <v>0</v>
      </c>
      <c r="I22" s="15">
        <v>99</v>
      </c>
      <c r="J22" s="15">
        <v>219</v>
      </c>
      <c r="K22" s="15">
        <v>21490</v>
      </c>
      <c r="L22" s="15">
        <v>34384</v>
      </c>
      <c r="M22" s="15">
        <v>8596</v>
      </c>
      <c r="N22" s="15">
        <v>552</v>
      </c>
    </row>
    <row r="23" spans="1:14" x14ac:dyDescent="0.25">
      <c r="A23" t="s">
        <v>119</v>
      </c>
      <c r="B23" s="15">
        <v>2621</v>
      </c>
      <c r="C23" s="15">
        <v>25</v>
      </c>
      <c r="D23" s="16">
        <v>0.19</v>
      </c>
      <c r="E23" s="16">
        <v>0.51</v>
      </c>
      <c r="F23" s="15">
        <v>8523</v>
      </c>
      <c r="G23" s="15">
        <v>815</v>
      </c>
      <c r="H23" s="16">
        <v>0.95</v>
      </c>
      <c r="I23" s="15">
        <v>220</v>
      </c>
      <c r="J23" s="15">
        <v>513</v>
      </c>
      <c r="K23" s="15">
        <v>139125</v>
      </c>
      <c r="L23" s="15">
        <v>222600</v>
      </c>
      <c r="M23" s="15">
        <v>55650</v>
      </c>
      <c r="N23" s="15">
        <v>1812</v>
      </c>
    </row>
    <row r="24" spans="1:14" x14ac:dyDescent="0.25">
      <c r="A24" t="s">
        <v>120</v>
      </c>
      <c r="B24" s="15">
        <v>1</v>
      </c>
      <c r="C24" s="15">
        <v>0</v>
      </c>
      <c r="D24" s="16">
        <v>0</v>
      </c>
      <c r="E24" s="16">
        <v>0.01</v>
      </c>
      <c r="F24" s="15">
        <v>0</v>
      </c>
      <c r="G24" s="15">
        <v>1</v>
      </c>
      <c r="H24" s="16">
        <v>0.14000000000000001</v>
      </c>
      <c r="I24" s="15">
        <v>0</v>
      </c>
      <c r="J24" s="15">
        <v>3</v>
      </c>
      <c r="K24" s="15">
        <v>0</v>
      </c>
      <c r="L24" s="15">
        <v>0</v>
      </c>
      <c r="M24" s="15">
        <v>0</v>
      </c>
      <c r="N24" s="15">
        <v>2</v>
      </c>
    </row>
    <row r="25" spans="1:14" x14ac:dyDescent="0.25">
      <c r="A25" t="s">
        <v>121</v>
      </c>
      <c r="B25" s="15">
        <v>0</v>
      </c>
      <c r="C25" s="15">
        <v>0</v>
      </c>
      <c r="D25" s="16">
        <v>0</v>
      </c>
      <c r="E25" s="16">
        <v>0.02</v>
      </c>
      <c r="F25" s="15">
        <v>0</v>
      </c>
      <c r="G25" s="15">
        <v>0</v>
      </c>
      <c r="H25" s="16">
        <v>0</v>
      </c>
      <c r="I25" s="15">
        <v>0</v>
      </c>
      <c r="J25" s="15">
        <v>1</v>
      </c>
      <c r="K25" s="15">
        <v>0</v>
      </c>
      <c r="L25" s="15">
        <v>0</v>
      </c>
      <c r="M25" s="15">
        <v>0</v>
      </c>
      <c r="N25" s="15">
        <v>1</v>
      </c>
    </row>
    <row r="26" spans="1:14" x14ac:dyDescent="0.25">
      <c r="A26" t="s">
        <v>122</v>
      </c>
      <c r="B26" s="15">
        <v>7123</v>
      </c>
      <c r="C26" s="15">
        <v>179</v>
      </c>
      <c r="D26" s="16">
        <v>0.14000000000000001</v>
      </c>
      <c r="E26" s="16">
        <v>0.38</v>
      </c>
      <c r="F26" s="15">
        <v>0</v>
      </c>
      <c r="G26" s="15">
        <v>2327</v>
      </c>
      <c r="H26" s="16">
        <v>0.95</v>
      </c>
      <c r="I26" s="15">
        <v>583</v>
      </c>
      <c r="J26" s="15">
        <v>1753</v>
      </c>
      <c r="K26" s="15">
        <v>75915</v>
      </c>
      <c r="L26" s="15">
        <v>121464</v>
      </c>
      <c r="M26" s="15">
        <v>30366</v>
      </c>
      <c r="N26" s="15">
        <v>775</v>
      </c>
    </row>
    <row r="27" spans="1:14" x14ac:dyDescent="0.25">
      <c r="A27" t="s">
        <v>123</v>
      </c>
      <c r="B27" s="15">
        <v>3</v>
      </c>
      <c r="C27" s="15">
        <v>0</v>
      </c>
      <c r="D27" s="16">
        <v>0</v>
      </c>
      <c r="E27" s="16">
        <v>0.01</v>
      </c>
      <c r="F27" s="15">
        <v>0</v>
      </c>
      <c r="G27" s="15">
        <v>3</v>
      </c>
      <c r="H27" s="16">
        <v>0.14000000000000001</v>
      </c>
      <c r="I27" s="15">
        <v>0</v>
      </c>
      <c r="J27" s="15">
        <v>7</v>
      </c>
      <c r="K27" s="15">
        <v>0</v>
      </c>
      <c r="L27" s="15">
        <v>0</v>
      </c>
      <c r="M27" s="15">
        <v>0</v>
      </c>
      <c r="N27" s="15">
        <v>3</v>
      </c>
    </row>
    <row r="28" spans="1:14" x14ac:dyDescent="0.25">
      <c r="A28" t="s">
        <v>124</v>
      </c>
      <c r="B28" s="15">
        <v>1549</v>
      </c>
      <c r="C28" s="15">
        <v>17</v>
      </c>
      <c r="D28" s="16">
        <v>0.08</v>
      </c>
      <c r="E28" s="16">
        <v>0.18</v>
      </c>
      <c r="F28" s="15">
        <v>0</v>
      </c>
      <c r="G28" s="15">
        <v>428</v>
      </c>
      <c r="H28" s="16">
        <v>0</v>
      </c>
      <c r="I28" s="15">
        <v>77</v>
      </c>
      <c r="J28" s="15">
        <v>185</v>
      </c>
      <c r="K28" s="15">
        <v>5075</v>
      </c>
      <c r="L28" s="15">
        <v>8120</v>
      </c>
      <c r="M28" s="15">
        <v>2030</v>
      </c>
      <c r="N28" s="15">
        <v>471</v>
      </c>
    </row>
    <row r="29" spans="1:14" x14ac:dyDescent="0.25">
      <c r="A29" t="s">
        <v>125</v>
      </c>
      <c r="B29" s="15">
        <v>4</v>
      </c>
      <c r="C29" s="15">
        <v>0</v>
      </c>
      <c r="D29" s="16">
        <v>0</v>
      </c>
      <c r="E29" s="16">
        <v>0.01</v>
      </c>
      <c r="F29" s="15">
        <v>0</v>
      </c>
      <c r="G29" s="15">
        <v>7</v>
      </c>
      <c r="H29" s="16">
        <v>0.14000000000000001</v>
      </c>
      <c r="I29" s="15">
        <v>1</v>
      </c>
      <c r="J29" s="15">
        <v>11</v>
      </c>
      <c r="K29" s="15">
        <v>0</v>
      </c>
      <c r="L29" s="15">
        <v>0</v>
      </c>
      <c r="M29" s="15">
        <v>0</v>
      </c>
      <c r="N29" s="15">
        <v>3</v>
      </c>
    </row>
    <row r="30" spans="1:14" x14ac:dyDescent="0.25">
      <c r="A30" t="s">
        <v>126</v>
      </c>
      <c r="B30" s="15">
        <v>4006</v>
      </c>
      <c r="C30" s="15">
        <v>49</v>
      </c>
      <c r="D30" s="16">
        <v>0.2</v>
      </c>
      <c r="E30" s="16">
        <v>0.52</v>
      </c>
      <c r="F30" s="15">
        <v>11581</v>
      </c>
      <c r="G30" s="15">
        <v>1030</v>
      </c>
      <c r="H30" s="16">
        <v>0.95</v>
      </c>
      <c r="I30" s="15">
        <v>265</v>
      </c>
      <c r="J30" s="15">
        <v>614</v>
      </c>
      <c r="K30" s="15">
        <v>72485</v>
      </c>
      <c r="L30" s="15">
        <v>115976</v>
      </c>
      <c r="M30" s="15">
        <v>28994</v>
      </c>
      <c r="N30" s="15">
        <v>2343</v>
      </c>
    </row>
    <row r="31" spans="1:14" x14ac:dyDescent="0.25">
      <c r="A31" t="s">
        <v>127</v>
      </c>
      <c r="B31" s="15">
        <v>0</v>
      </c>
      <c r="C31" s="15">
        <v>0</v>
      </c>
      <c r="D31" s="16">
        <v>0</v>
      </c>
      <c r="E31" s="16">
        <v>0.02</v>
      </c>
      <c r="F31" s="15">
        <v>0</v>
      </c>
      <c r="G31" s="15">
        <v>0</v>
      </c>
      <c r="H31" s="16">
        <v>0.14000000000000001</v>
      </c>
      <c r="I31" s="15">
        <v>0</v>
      </c>
      <c r="J31" s="15">
        <v>1</v>
      </c>
      <c r="K31" s="15">
        <v>0</v>
      </c>
      <c r="L31" s="15">
        <v>0</v>
      </c>
      <c r="M31" s="15">
        <v>0</v>
      </c>
      <c r="N31" s="15">
        <v>1</v>
      </c>
    </row>
    <row r="32" spans="1:14" x14ac:dyDescent="0.25">
      <c r="A32" t="s">
        <v>128</v>
      </c>
      <c r="B32" s="15">
        <v>2</v>
      </c>
      <c r="C32" s="15">
        <v>0</v>
      </c>
      <c r="D32" s="16">
        <v>0</v>
      </c>
      <c r="E32" s="16">
        <v>0.01</v>
      </c>
      <c r="F32" s="15">
        <v>0</v>
      </c>
      <c r="G32" s="15">
        <v>2</v>
      </c>
      <c r="H32" s="16">
        <v>0.14000000000000001</v>
      </c>
      <c r="I32" s="15">
        <v>1</v>
      </c>
      <c r="J32" s="15">
        <v>4</v>
      </c>
      <c r="K32" s="15">
        <v>0</v>
      </c>
      <c r="L32" s="15">
        <v>0</v>
      </c>
      <c r="M32" s="15">
        <v>0</v>
      </c>
      <c r="N32" s="15">
        <v>2</v>
      </c>
    </row>
    <row r="33" spans="1:14" x14ac:dyDescent="0.25">
      <c r="A33" t="s">
        <v>129</v>
      </c>
      <c r="B33" s="15">
        <v>63866</v>
      </c>
      <c r="C33" s="15">
        <v>1301</v>
      </c>
      <c r="D33" s="16">
        <v>0.12</v>
      </c>
      <c r="E33" s="16">
        <v>0.47</v>
      </c>
      <c r="F33" s="15">
        <v>174036</v>
      </c>
      <c r="G33" s="15">
        <v>22350</v>
      </c>
      <c r="H33" s="16">
        <v>0.57999999999999996</v>
      </c>
      <c r="I33" s="15">
        <v>7326</v>
      </c>
      <c r="J33" s="15">
        <v>16835</v>
      </c>
      <c r="K33" s="15">
        <v>1591310</v>
      </c>
      <c r="L33" s="15">
        <v>2546096</v>
      </c>
      <c r="M33" s="15">
        <v>636524</v>
      </c>
      <c r="N33" s="15">
        <v>4872</v>
      </c>
    </row>
    <row r="34" spans="1:14" x14ac:dyDescent="0.25">
      <c r="A34" t="s">
        <v>130</v>
      </c>
      <c r="B34" s="15">
        <v>0</v>
      </c>
      <c r="C34" s="15">
        <v>0</v>
      </c>
      <c r="D34" s="16">
        <v>0</v>
      </c>
      <c r="E34" s="16">
        <v>0.01</v>
      </c>
      <c r="F34" s="15">
        <v>0</v>
      </c>
      <c r="G34" s="15">
        <v>0</v>
      </c>
      <c r="H34" s="16">
        <v>0</v>
      </c>
      <c r="I34" s="15">
        <v>0</v>
      </c>
      <c r="J34" s="15">
        <v>1</v>
      </c>
      <c r="K34" s="15">
        <v>770</v>
      </c>
      <c r="L34" s="15">
        <v>1232</v>
      </c>
      <c r="M34" s="15">
        <v>308</v>
      </c>
      <c r="N34" s="15">
        <v>1</v>
      </c>
    </row>
    <row r="35" spans="1:14" x14ac:dyDescent="0.25">
      <c r="A35" t="s">
        <v>131</v>
      </c>
      <c r="B35" s="15">
        <v>5299</v>
      </c>
      <c r="C35" s="15">
        <v>50</v>
      </c>
      <c r="D35" s="16">
        <v>0.19</v>
      </c>
      <c r="E35" s="16">
        <v>0.41</v>
      </c>
      <c r="F35" s="15">
        <v>15682</v>
      </c>
      <c r="G35" s="15">
        <v>1252</v>
      </c>
      <c r="H35" s="16">
        <v>0.95</v>
      </c>
      <c r="I35" s="15">
        <v>316</v>
      </c>
      <c r="J35" s="15">
        <v>737</v>
      </c>
      <c r="K35" s="15">
        <v>153650</v>
      </c>
      <c r="L35" s="15">
        <v>245840</v>
      </c>
      <c r="M35" s="15">
        <v>61460</v>
      </c>
      <c r="N35" s="15">
        <v>1957</v>
      </c>
    </row>
    <row r="36" spans="1:14" x14ac:dyDescent="0.25">
      <c r="A36" t="s">
        <v>132</v>
      </c>
      <c r="B36" s="15">
        <v>0</v>
      </c>
      <c r="C36" s="15">
        <v>0</v>
      </c>
      <c r="D36" s="16">
        <v>0</v>
      </c>
      <c r="E36" s="16">
        <v>0.01</v>
      </c>
      <c r="F36" s="15">
        <v>0</v>
      </c>
      <c r="G36" s="15">
        <v>0</v>
      </c>
      <c r="H36" s="16">
        <v>0.14000000000000001</v>
      </c>
      <c r="I36" s="15">
        <v>0</v>
      </c>
      <c r="J36" s="15">
        <v>2</v>
      </c>
      <c r="K36" s="15">
        <v>0</v>
      </c>
      <c r="L36" s="15">
        <v>0</v>
      </c>
      <c r="M36" s="15">
        <v>0</v>
      </c>
      <c r="N36" s="15">
        <v>2</v>
      </c>
    </row>
    <row r="37" spans="1:14" x14ac:dyDescent="0.25">
      <c r="A37" t="s">
        <v>133</v>
      </c>
      <c r="B37" s="15">
        <v>2950</v>
      </c>
      <c r="C37" s="15">
        <v>28</v>
      </c>
      <c r="D37" s="16">
        <v>0.17</v>
      </c>
      <c r="E37" s="16">
        <v>0.38</v>
      </c>
      <c r="F37" s="15">
        <v>10414</v>
      </c>
      <c r="G37" s="15">
        <v>878</v>
      </c>
      <c r="H37" s="16">
        <v>0.95</v>
      </c>
      <c r="I37" s="15">
        <v>194</v>
      </c>
      <c r="J37" s="15">
        <v>461</v>
      </c>
      <c r="K37" s="15">
        <v>41265</v>
      </c>
      <c r="L37" s="15">
        <v>66024</v>
      </c>
      <c r="M37" s="15">
        <v>16506</v>
      </c>
      <c r="N37" s="15">
        <v>453</v>
      </c>
    </row>
    <row r="38" spans="1:14" x14ac:dyDescent="0.25">
      <c r="A38" t="s">
        <v>134</v>
      </c>
      <c r="B38" s="15">
        <v>5</v>
      </c>
      <c r="C38" s="15">
        <v>0</v>
      </c>
      <c r="D38" s="16">
        <v>0</v>
      </c>
      <c r="E38" s="16">
        <v>0.02</v>
      </c>
      <c r="F38" s="15">
        <v>0</v>
      </c>
      <c r="G38" s="15">
        <v>4</v>
      </c>
      <c r="H38" s="16">
        <v>0.14000000000000001</v>
      </c>
      <c r="I38" s="15">
        <v>2</v>
      </c>
      <c r="J38" s="15">
        <v>17</v>
      </c>
      <c r="K38" s="15">
        <v>0</v>
      </c>
      <c r="L38" s="15">
        <v>0</v>
      </c>
      <c r="M38" s="15">
        <v>0</v>
      </c>
      <c r="N38" s="15">
        <v>10</v>
      </c>
    </row>
  </sheetData>
  <printOptions gridLines="1"/>
  <pageMargins left="0.7" right="0.7" top="0.75" bottom="0.75" header="0.3" footer="0.3"/>
  <pageSetup scale="82" fitToHeight="4" orientation="landscape" r:id="rId1"/>
  <headerFooter>
    <oddHeader>&amp;C&amp;"-,Bold"&amp;14CAPSTONE 2014 Planning Document  - Tennessee</oddHeader>
    <oddFooter>&amp;C&amp;P of &amp;N&amp;R&amp;D of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F4" sqref="F4"/>
    </sheetView>
  </sheetViews>
  <sheetFormatPr defaultRowHeight="15" x14ac:dyDescent="0.25"/>
  <cols>
    <col min="1" max="1" width="23.28515625" style="17" customWidth="1"/>
    <col min="2" max="2" width="18.140625" customWidth="1"/>
    <col min="3" max="5" width="35.5703125" customWidth="1"/>
    <col min="6" max="6" width="40.5703125" customWidth="1"/>
  </cols>
  <sheetData>
    <row r="1" spans="1:6" s="17" customFormat="1" x14ac:dyDescent="0.25">
      <c r="A1" s="17" t="s">
        <v>142</v>
      </c>
      <c r="B1" s="17" t="s">
        <v>143</v>
      </c>
      <c r="F1" s="17" t="s">
        <v>147</v>
      </c>
    </row>
    <row r="2" spans="1:6" x14ac:dyDescent="0.25">
      <c r="B2" s="17" t="s">
        <v>68</v>
      </c>
      <c r="C2" s="17" t="s">
        <v>69</v>
      </c>
      <c r="D2" s="17" t="s">
        <v>70</v>
      </c>
      <c r="E2" s="17" t="s">
        <v>71</v>
      </c>
    </row>
    <row r="3" spans="1:6" x14ac:dyDescent="0.25">
      <c r="A3" s="17" t="s">
        <v>135</v>
      </c>
    </row>
    <row r="4" spans="1:6" x14ac:dyDescent="0.25">
      <c r="A4" s="17" t="s">
        <v>140</v>
      </c>
      <c r="B4" t="s">
        <v>139</v>
      </c>
      <c r="C4" t="s">
        <v>146</v>
      </c>
    </row>
    <row r="5" spans="1:6" x14ac:dyDescent="0.25">
      <c r="A5" s="17" t="s">
        <v>141</v>
      </c>
    </row>
    <row r="8" spans="1:6" x14ac:dyDescent="0.25">
      <c r="A8" s="17" t="s">
        <v>144</v>
      </c>
    </row>
    <row r="9" spans="1:6" x14ac:dyDescent="0.25">
      <c r="A9" s="17" t="s">
        <v>145</v>
      </c>
    </row>
    <row r="13" spans="1:6" x14ac:dyDescent="0.25">
      <c r="A13" s="17" t="s">
        <v>136</v>
      </c>
    </row>
    <row r="17" spans="1:1" x14ac:dyDescent="0.25">
      <c r="A17" s="17" t="s">
        <v>137</v>
      </c>
    </row>
    <row r="21" spans="1:1" x14ac:dyDescent="0.25">
      <c r="A21" s="17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workbookViewId="0">
      <pane ySplit="3" topLeftCell="A4" activePane="bottomLeft" state="frozen"/>
      <selection pane="bottomLeft" activeCell="D13" sqref="D13"/>
    </sheetView>
  </sheetViews>
  <sheetFormatPr defaultRowHeight="15" x14ac:dyDescent="0.25"/>
  <cols>
    <col min="1" max="1" width="27.7109375" style="3" customWidth="1"/>
    <col min="2" max="2" width="12.140625" style="3" customWidth="1"/>
    <col min="4" max="4" width="12.28515625" customWidth="1"/>
    <col min="5" max="5" width="11.7109375" customWidth="1"/>
    <col min="6" max="6" width="10.7109375" customWidth="1"/>
    <col min="7" max="7" width="11.28515625" customWidth="1"/>
    <col min="8" max="8" width="11.140625" customWidth="1"/>
  </cols>
  <sheetData>
    <row r="2" spans="1:11" x14ac:dyDescent="0.25">
      <c r="A2" s="3" t="s">
        <v>16</v>
      </c>
      <c r="D2" t="s">
        <v>15</v>
      </c>
    </row>
    <row r="3" spans="1:11" s="1" customFormat="1" ht="15.75" thickBot="1" x14ac:dyDescent="0.3">
      <c r="A3" s="4"/>
      <c r="B3" s="4"/>
      <c r="D3" s="1" t="s">
        <v>0</v>
      </c>
      <c r="E3" s="1" t="s">
        <v>1</v>
      </c>
      <c r="F3" s="1" t="s">
        <v>2</v>
      </c>
      <c r="G3" s="1" t="s">
        <v>42</v>
      </c>
      <c r="H3" s="1" t="s">
        <v>4</v>
      </c>
      <c r="I3" s="1" t="s">
        <v>43</v>
      </c>
      <c r="J3" s="1" t="s">
        <v>3</v>
      </c>
      <c r="K3" s="1" t="s">
        <v>5</v>
      </c>
    </row>
    <row r="4" spans="1:11" ht="15.75" thickTop="1" x14ac:dyDescent="0.25">
      <c r="D4">
        <v>24</v>
      </c>
    </row>
    <row r="5" spans="1:11" x14ac:dyDescent="0.25">
      <c r="A5" s="3" t="s">
        <v>13</v>
      </c>
    </row>
    <row r="6" spans="1:11" x14ac:dyDescent="0.25">
      <c r="A6" s="6" t="s">
        <v>41</v>
      </c>
      <c r="B6" s="6"/>
    </row>
    <row r="7" spans="1:11" x14ac:dyDescent="0.25">
      <c r="A7" s="7" t="s">
        <v>6</v>
      </c>
      <c r="B7" t="s">
        <v>45</v>
      </c>
      <c r="C7">
        <v>68500</v>
      </c>
    </row>
    <row r="8" spans="1:11" x14ac:dyDescent="0.25">
      <c r="A8" s="7" t="s">
        <v>7</v>
      </c>
      <c r="B8" t="s">
        <v>45</v>
      </c>
    </row>
    <row r="9" spans="1:11" x14ac:dyDescent="0.25">
      <c r="A9" s="7" t="s">
        <v>8</v>
      </c>
      <c r="B9" t="s">
        <v>45</v>
      </c>
      <c r="C9">
        <v>250</v>
      </c>
    </row>
    <row r="10" spans="1:11" x14ac:dyDescent="0.25">
      <c r="A10" s="7" t="s">
        <v>44</v>
      </c>
      <c r="B10" t="s">
        <v>45</v>
      </c>
    </row>
    <row r="11" spans="1:11" x14ac:dyDescent="0.25">
      <c r="A11" s="7" t="s">
        <v>11</v>
      </c>
      <c r="B11" t="s">
        <v>46</v>
      </c>
      <c r="C11">
        <v>330000</v>
      </c>
    </row>
    <row r="12" spans="1:11" x14ac:dyDescent="0.25">
      <c r="A12" s="7" t="s">
        <v>12</v>
      </c>
      <c r="B12" t="s">
        <v>46</v>
      </c>
      <c r="C12">
        <v>235000</v>
      </c>
    </row>
    <row r="13" spans="1:11" x14ac:dyDescent="0.25">
      <c r="A13" s="7" t="s">
        <v>57</v>
      </c>
      <c r="B13"/>
    </row>
    <row r="14" spans="1:11" x14ac:dyDescent="0.25">
      <c r="A14" s="7" t="s">
        <v>9</v>
      </c>
      <c r="B14" t="s">
        <v>47</v>
      </c>
      <c r="C14">
        <v>6500</v>
      </c>
    </row>
    <row r="15" spans="1:11" x14ac:dyDescent="0.25">
      <c r="A15" s="7" t="s">
        <v>10</v>
      </c>
      <c r="B15" t="s">
        <v>47</v>
      </c>
      <c r="C15">
        <v>300</v>
      </c>
    </row>
    <row r="16" spans="1:11" x14ac:dyDescent="0.25">
      <c r="A16" s="7" t="s">
        <v>59</v>
      </c>
      <c r="B16"/>
      <c r="C16">
        <v>43525</v>
      </c>
    </row>
    <row r="17" spans="1:3" x14ac:dyDescent="0.25">
      <c r="A17" s="7" t="s">
        <v>60</v>
      </c>
      <c r="C17">
        <v>76000</v>
      </c>
    </row>
    <row r="18" spans="1:3" x14ac:dyDescent="0.25">
      <c r="A18" s="3" t="s">
        <v>14</v>
      </c>
    </row>
    <row r="21" spans="1:3" ht="45" x14ac:dyDescent="0.25">
      <c r="A21" s="3" t="s">
        <v>36</v>
      </c>
    </row>
    <row r="23" spans="1:3" ht="30" x14ac:dyDescent="0.25">
      <c r="A23" s="3" t="s">
        <v>37</v>
      </c>
    </row>
    <row r="25" spans="1:3" ht="45" x14ac:dyDescent="0.25">
      <c r="A25" s="3" t="s">
        <v>38</v>
      </c>
    </row>
    <row r="27" spans="1:3" x14ac:dyDescent="0.25">
      <c r="A27" s="3" t="s">
        <v>39</v>
      </c>
    </row>
    <row r="29" spans="1:3" ht="30" x14ac:dyDescent="0.25">
      <c r="A29" s="3" t="s">
        <v>40</v>
      </c>
    </row>
    <row r="31" spans="1:3" ht="29.25" customHeight="1" x14ac:dyDescent="0.25">
      <c r="A31" s="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29" sqref="B29"/>
    </sheetView>
  </sheetViews>
  <sheetFormatPr defaultRowHeight="15" x14ac:dyDescent="0.25"/>
  <sheetData>
    <row r="1" spans="1:2" x14ac:dyDescent="0.25">
      <c r="A1" t="s">
        <v>48</v>
      </c>
    </row>
    <row r="3" spans="1:2" x14ac:dyDescent="0.25">
      <c r="A3" t="s">
        <v>49</v>
      </c>
    </row>
    <row r="6" spans="1:2" x14ac:dyDescent="0.25">
      <c r="A6" t="s">
        <v>50</v>
      </c>
    </row>
    <row r="8" spans="1:2" x14ac:dyDescent="0.25">
      <c r="A8" t="s">
        <v>51</v>
      </c>
    </row>
    <row r="10" spans="1:2" x14ac:dyDescent="0.25">
      <c r="B10" t="s">
        <v>52</v>
      </c>
    </row>
    <row r="11" spans="1:2" x14ac:dyDescent="0.25">
      <c r="B11" t="s">
        <v>53</v>
      </c>
    </row>
    <row r="12" spans="1:2" x14ac:dyDescent="0.25">
      <c r="B12" t="s">
        <v>54</v>
      </c>
    </row>
    <row r="13" spans="1:2" x14ac:dyDescent="0.25">
      <c r="B13" t="s">
        <v>55</v>
      </c>
    </row>
    <row r="14" spans="1:2" x14ac:dyDescent="0.25">
      <c r="B14" t="s">
        <v>56</v>
      </c>
    </row>
    <row r="15" spans="1:2" x14ac:dyDescent="0.25">
      <c r="B15" t="s">
        <v>83</v>
      </c>
    </row>
    <row r="21" spans="1:2" x14ac:dyDescent="0.25">
      <c r="A21" t="s">
        <v>148</v>
      </c>
    </row>
    <row r="23" spans="1:2" x14ac:dyDescent="0.25">
      <c r="A23" t="s">
        <v>149</v>
      </c>
    </row>
    <row r="24" spans="1:2" x14ac:dyDescent="0.25">
      <c r="B24" t="s">
        <v>153</v>
      </c>
    </row>
    <row r="25" spans="1:2" x14ac:dyDescent="0.25">
      <c r="B25" t="s">
        <v>150</v>
      </c>
    </row>
    <row r="26" spans="1:2" x14ac:dyDescent="0.25">
      <c r="B26" t="s">
        <v>151</v>
      </c>
    </row>
    <row r="27" spans="1:2" x14ac:dyDescent="0.25">
      <c r="B27" t="s">
        <v>155</v>
      </c>
    </row>
    <row r="28" spans="1:2" x14ac:dyDescent="0.25">
      <c r="B28" t="s">
        <v>152</v>
      </c>
    </row>
    <row r="29" spans="1:2" x14ac:dyDescent="0.25">
      <c r="B29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workbookViewId="0">
      <selection activeCell="H36" sqref="H36"/>
    </sheetView>
  </sheetViews>
  <sheetFormatPr defaultRowHeight="15" x14ac:dyDescent="0.25"/>
  <cols>
    <col min="2" max="2" width="9.140625" style="2"/>
    <col min="4" max="4" width="7.140625" customWidth="1"/>
    <col min="5" max="5" width="6.85546875" customWidth="1"/>
    <col min="7" max="7" width="20.85546875" customWidth="1"/>
  </cols>
  <sheetData>
    <row r="2" spans="2:7" x14ac:dyDescent="0.25">
      <c r="B2" s="2" t="s">
        <v>17</v>
      </c>
      <c r="D2" t="s">
        <v>18</v>
      </c>
      <c r="E2" t="s">
        <v>19</v>
      </c>
      <c r="G2" t="s">
        <v>22</v>
      </c>
    </row>
    <row r="4" spans="2:7" x14ac:dyDescent="0.25">
      <c r="B4" s="2" t="s">
        <v>20</v>
      </c>
      <c r="D4">
        <v>700</v>
      </c>
      <c r="E4">
        <v>600</v>
      </c>
      <c r="G4" t="s">
        <v>21</v>
      </c>
    </row>
    <row r="5" spans="2:7" x14ac:dyDescent="0.25">
      <c r="B5" s="2" t="s">
        <v>23</v>
      </c>
      <c r="D5">
        <v>800</v>
      </c>
      <c r="E5">
        <v>700</v>
      </c>
    </row>
    <row r="6" spans="2:7" x14ac:dyDescent="0.25">
      <c r="B6" s="2" t="s">
        <v>24</v>
      </c>
      <c r="D6">
        <v>900</v>
      </c>
      <c r="E6">
        <v>800</v>
      </c>
    </row>
    <row r="7" spans="2:7" x14ac:dyDescent="0.25">
      <c r="B7" s="2" t="s">
        <v>25</v>
      </c>
      <c r="D7">
        <v>1000</v>
      </c>
      <c r="E7">
        <v>900</v>
      </c>
    </row>
    <row r="8" spans="2:7" x14ac:dyDescent="0.25">
      <c r="B8" s="2" t="s">
        <v>26</v>
      </c>
      <c r="D8">
        <v>1100</v>
      </c>
      <c r="E8">
        <v>1000</v>
      </c>
    </row>
    <row r="9" spans="2:7" x14ac:dyDescent="0.25">
      <c r="B9" s="2" t="s">
        <v>27</v>
      </c>
      <c r="D9">
        <v>1200</v>
      </c>
      <c r="E9">
        <v>1100</v>
      </c>
    </row>
    <row r="10" spans="2:7" x14ac:dyDescent="0.25">
      <c r="B10" s="2" t="s">
        <v>28</v>
      </c>
      <c r="D10">
        <v>1300</v>
      </c>
      <c r="E10">
        <v>1200</v>
      </c>
    </row>
    <row r="11" spans="2:7" x14ac:dyDescent="0.25">
      <c r="B11" s="2" t="s">
        <v>29</v>
      </c>
      <c r="D11">
        <v>1400</v>
      </c>
      <c r="E11">
        <v>1300</v>
      </c>
    </row>
    <row r="12" spans="2:7" x14ac:dyDescent="0.25">
      <c r="B12" s="2" t="s">
        <v>30</v>
      </c>
      <c r="D12">
        <v>1500</v>
      </c>
      <c r="E12">
        <v>1400</v>
      </c>
    </row>
    <row r="13" spans="2:7" x14ac:dyDescent="0.25">
      <c r="B13" s="2" t="s">
        <v>31</v>
      </c>
      <c r="D13">
        <v>1600</v>
      </c>
      <c r="E13">
        <v>1500</v>
      </c>
    </row>
    <row r="14" spans="2:7" x14ac:dyDescent="0.25">
      <c r="B14" s="2" t="s">
        <v>32</v>
      </c>
      <c r="D14">
        <v>1700</v>
      </c>
      <c r="E14">
        <v>1600</v>
      </c>
    </row>
    <row r="15" spans="2:7" x14ac:dyDescent="0.25">
      <c r="B15" s="2" t="s">
        <v>33</v>
      </c>
      <c r="D15">
        <v>1800</v>
      </c>
      <c r="E15">
        <v>1700</v>
      </c>
      <c r="G15" t="s">
        <v>35</v>
      </c>
    </row>
    <row r="16" spans="2:7" x14ac:dyDescent="0.25">
      <c r="B16" s="2" t="s">
        <v>34</v>
      </c>
      <c r="D16">
        <v>1900</v>
      </c>
      <c r="E16">
        <v>1800</v>
      </c>
      <c r="G16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Exe Overarching Objectives</vt:lpstr>
      <vt:lpstr>State By Day Overarching</vt:lpstr>
      <vt:lpstr>State County Detail </vt:lpstr>
      <vt:lpstr>State Transportation Impact</vt:lpstr>
      <vt:lpstr>Day 1Recap</vt:lpstr>
      <vt:lpstr>COP Areas by Ops and ESF</vt:lpstr>
      <vt:lpstr>Exercise Daily Time </vt:lpstr>
      <vt:lpstr>'Exe Overarching Objectives'!Print_Area</vt:lpstr>
      <vt:lpstr>'State By Day Overarching'!Print_Area</vt:lpstr>
      <vt:lpstr>'State County Detail '!Print_Area</vt:lpstr>
      <vt:lpstr>'Exe Overarching Objectives'!Print_Titles</vt:lpstr>
      <vt:lpstr>'State By Day Overarching'!Print_Titles</vt:lpstr>
      <vt:lpstr>'State County Detail '!Print_Titles</vt:lpstr>
    </vt:vector>
  </TitlesOfParts>
  <Company>United States Army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AGM</dc:creator>
  <cp:lastModifiedBy>Jim Wilkinson</cp:lastModifiedBy>
  <cp:lastPrinted>2013-04-05T20:50:05Z</cp:lastPrinted>
  <dcterms:created xsi:type="dcterms:W3CDTF">2013-01-10T20:27:04Z</dcterms:created>
  <dcterms:modified xsi:type="dcterms:W3CDTF">2013-04-09T13:28:29Z</dcterms:modified>
</cp:coreProperties>
</file>